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b19cac04c481fbe/Documents/Coles Insights ^0 Analytics/101 Labs/Documents/Lab Workbooks/"/>
    </mc:Choice>
  </mc:AlternateContent>
  <xr:revisionPtr revIDLastSave="0" documentId="8_{81305527-091E-4D5B-B90D-28CCF19B5143}" xr6:coauthVersionLast="47" xr6:coauthVersionMax="47" xr10:uidLastSave="{00000000-0000-0000-0000-000000000000}"/>
  <bookViews>
    <workbookView xWindow="-24735" yWindow="3525" windowWidth="21600" windowHeight="11835" xr2:uid="{00000000-000D-0000-FFFF-FFFF00000000}"/>
  </bookViews>
  <sheets>
    <sheet name="Task 1" sheetId="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3" l="1"/>
  <c r="F10" i="3"/>
  <c r="G10" i="3" s="1"/>
  <c r="F6" i="3"/>
  <c r="G6" i="3" s="1"/>
  <c r="F14" i="3"/>
  <c r="G14" i="3" s="1"/>
  <c r="F13" i="3"/>
  <c r="G13" i="3" s="1"/>
  <c r="F12" i="3"/>
  <c r="G12" i="3" s="1"/>
  <c r="F11" i="3"/>
  <c r="G11" i="3" s="1"/>
  <c r="F9" i="3"/>
  <c r="G9" i="3" s="1"/>
  <c r="F8" i="3"/>
  <c r="G8" i="3" s="1"/>
  <c r="F7" i="3"/>
  <c r="G7" i="3" s="1"/>
  <c r="F5" i="3"/>
  <c r="G5" i="3" s="1"/>
  <c r="F4" i="3"/>
  <c r="G4" i="3" s="1"/>
  <c r="F3" i="3"/>
  <c r="G3" i="3" s="1"/>
  <c r="G15" i="3" l="1"/>
  <c r="F15" i="3"/>
  <c r="H5" i="3" s="1"/>
  <c r="H6" i="3" l="1"/>
  <c r="H8" i="3"/>
  <c r="H12" i="3"/>
  <c r="H9" i="3"/>
  <c r="H14" i="3"/>
  <c r="H13" i="3"/>
  <c r="H7" i="3"/>
  <c r="H10" i="3"/>
  <c r="H11" i="3"/>
  <c r="H4" i="3"/>
  <c r="H3" i="3"/>
</calcChain>
</file>

<file path=xl/sharedStrings.xml><?xml version="1.0" encoding="utf-8"?>
<sst xmlns="http://schemas.openxmlformats.org/spreadsheetml/2006/main" count="20" uniqueCount="13">
  <si>
    <t>Product</t>
  </si>
  <si>
    <t>Quantity</t>
  </si>
  <si>
    <t>Price</t>
  </si>
  <si>
    <t>Printer</t>
  </si>
  <si>
    <t>Keyboard</t>
  </si>
  <si>
    <t>Monitor</t>
  </si>
  <si>
    <t>Laptop</t>
  </si>
  <si>
    <t>Mouse</t>
  </si>
  <si>
    <t>% of total sales value</t>
  </si>
  <si>
    <t>Total</t>
  </si>
  <si>
    <t>Total Sales</t>
  </si>
  <si>
    <t>Date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</si>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</sst>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_ ;\-0.00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7">
    <xf numFmtId="0" fontId="0" fillId="0" borderId="0" xfId="0"/>
    <xf numFmtId="43" fontId="0" fillId="0" borderId="0" xfId="1" applyFont="1"/>
    <xf numFmtId="164" fontId="0" fillId="0" borderId="0" xfId="1" applyNumberFormat="1" applyFont="1" applyFill="1" applyBorder="1"/>
    <xf numFmtId="0" fontId="0" fillId="0" borderId="1" xfId="0" applyBorder="1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14" fontId="0" fillId="0" borderId="2" xfId="0" applyNumberFormat="1" applyBorder="1"/>
    <xf numFmtId="10" fontId="0" fillId="0" borderId="0" xfId="2" applyNumberFormat="1" applyFont="1" applyFill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/>
    <xf numFmtId="43" fontId="1" fillId="0" borderId="8" xfId="1" applyFont="1" applyBorder="1"/>
  </cellXfs>
  <cellStyles count="3">
    <cellStyle name="Comma" xfId="1" builtinId="3"/>
    <cellStyle name="Normal" xfId="0" builtinId="0"/>
    <cellStyle name="Percent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_ ;\-0.0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0_ ;\-0.00\ "/>
      <fill>
        <patternFill patternType="none">
          <fgColor indexed="64"/>
          <bgColor indexed="65"/>
        </patternFill>
      </fill>
    </dxf>
    <dxf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border diagonalUp="0" diagonalDown="0">
        <left style="thin">
          <color indexed="64"/>
        </left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numFmt numFmtId="25" formatCode="hh:mm"/>
      <alignment horizontal="center" vertical="bottom" textRotation="0" wrapText="0" indent="0" justifyLastLine="0" shrinkToFit="0" readingOrder="0"/>
    </dxf>
    <dxf>
      <border diagonalUp="0" diagonalDown="0" outline="0">
        <left/>
        <right style="thin">
          <color indexed="64"/>
        </right>
        <top/>
        <bottom/>
      </border>
    </dxf>
    <dxf>
      <numFmt numFmtId="19" formatCode="dd/mm/yyyy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FD4B3F-F957-4A56-AC01-A56EAC9510A7}" name="Table1" displayName="Table1" ref="B2:H15" headerRowDxfId="14" headerRowBorderDxfId="13" tableBorderDxfId="12">
  <autoFilter ref="B2:H15" xr:uid="{20FD4B3F-F957-4A56-AC01-A56EAC9510A7}"/>
  <tableColumns count="7">
    <tableColumn id="1" xr3:uid="{8BE69553-C6A1-4064-A35D-260DC70F93D9}" name="Date" totalsRowLabel="Total" dataDxfId="11" totalsRowDxfId="10"/>
    <tableColumn id="2" xr3:uid="{D036F3DE-58C7-45C6-8CE4-FDC16A584E06}" name="Time" dataDxfId="9" totalsRowDxfId="8"/>
    <tableColumn id="3" xr3:uid="{B6E357D7-71F7-484F-BCB7-29583153F5FC}" name="Product" dataDxfId="7" totalsRowDxfId="6"/>
    <tableColumn id="4" xr3:uid="{CFF4DCDE-3981-474C-8E9B-A07ADB989A08}" name="Quantity"/>
    <tableColumn id="5" xr3:uid="{BF8BF85B-58F9-4742-9D42-9EB31EE798CF}" name="Price" dataDxfId="5" totalsRowDxfId="4" dataCellStyle="Comma"/>
    <tableColumn id="6" xr3:uid="{2FBC24BF-75EE-485F-AF91-4BED4CA4BB72}" name="Total Sales" dataDxfId="3" totalsRowDxfId="2" dataCellStyle="Comma"/>
    <tableColumn id="7" xr3:uid="{2834F182-8ADF-4A74-A1FC-201F074AFD7C}" name="% of total sales value" totalsRowFunction="sum" dataDxfId="1" totalsRowDxfId="0" dataCellStyle="Percent"/>
  </tableColumns>
  <tableStyleInfo name="TableStyleMedium2" showFirstColumn="0" showLastColumn="0" showRowStripes="1" showColumnStripes="1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B5C9C-8F62-438F-89A8-AE279228832C}">
  <sheetPr>
    <pageSetUpPr fitToPage="1"/>
  </sheetPr>
  <dimension ref="B2:H16"/>
  <sheetViews>
    <sheetView showGridLines="0" tabSelected="1" workbookViewId="0">
      <selection activeCell="F5" sqref="F5"/>
    </sheetView>
  </sheetViews>
  <sheetFormatPr defaultRowHeight="15" x14ac:dyDescent="0.25"/>
  <cols>
    <col min="2" max="2" width="10.7109375" bestFit="1" customWidth="1"/>
    <col min="3" max="3" width="7.5703125" style="4" customWidth="1"/>
    <col min="4" max="4" width="10" customWidth="1"/>
    <col min="5" max="5" width="10.85546875" customWidth="1"/>
    <col min="6" max="6" width="10.5703125" bestFit="1" customWidth="1"/>
    <col min="7" max="7" width="12.5703125" customWidth="1"/>
    <col min="8" max="8" width="21.7109375" customWidth="1"/>
    <col min="9" max="9" width="16.140625" bestFit="1" customWidth="1"/>
  </cols>
  <sheetData>
    <row r="2" spans="2:8" ht="29.25" customHeight="1" thickBot="1" x14ac:dyDescent="0.3">
      <c r="B2" s="8" t="s">
        <v>11</v>
      </c>
      <c r="C2" s="9" t="s">
        <v>12</v>
      </c>
      <c r="D2" s="10" t="s">
        <v>0</v>
      </c>
      <c r="E2" s="8" t="s">
        <v>1</v>
      </c>
      <c r="F2" s="11" t="s">
        <v>2</v>
      </c>
      <c r="G2" s="11" t="s">
        <v>10</v>
      </c>
      <c r="H2" s="12" t="s">
        <v>8</v>
      </c>
    </row>
    <row r="3" spans="2:8" x14ac:dyDescent="0.25">
      <c r="B3" s="6">
        <v>45689</v>
      </c>
      <c r="C3" s="5">
        <v>0.49652777777777779</v>
      </c>
      <c r="D3" s="3" t="s">
        <v>3</v>
      </c>
      <c r="E3">
        <v>2</v>
      </c>
      <c r="F3" s="2">
        <f>1200+23</f>
        <v>1223</v>
      </c>
      <c r="G3" s="2">
        <f t="shared" ref="G3:G14" si="0">F3*E3</f>
        <v>2446</v>
      </c>
      <c r="H3" s="7">
        <f t="shared" ref="H3:H14" si="1">F3/$F$15</f>
        <v>0.11500846341922137</v>
      </c>
    </row>
    <row r="4" spans="2:8" x14ac:dyDescent="0.25">
      <c r="B4" s="6">
        <v>45722</v>
      </c>
      <c r="C4" s="5">
        <v>0.8666666666666667</v>
      </c>
      <c r="D4" s="3" t="s">
        <v>4</v>
      </c>
      <c r="E4">
        <v>6</v>
      </c>
      <c r="F4" s="2">
        <f>500+52</f>
        <v>552</v>
      </c>
      <c r="G4" s="2">
        <f t="shared" si="0"/>
        <v>3312</v>
      </c>
      <c r="H4" s="7">
        <f t="shared" si="1"/>
        <v>5.1908971224374649E-2</v>
      </c>
    </row>
    <row r="5" spans="2:8" x14ac:dyDescent="0.25">
      <c r="B5" s="6">
        <v>45723</v>
      </c>
      <c r="C5" s="5">
        <v>0.81666666666666665</v>
      </c>
      <c r="D5" s="3" t="s">
        <v>3</v>
      </c>
      <c r="E5">
        <v>5</v>
      </c>
      <c r="F5" s="2">
        <f>1000+764</f>
        <v>1764</v>
      </c>
      <c r="G5" s="2">
        <f t="shared" si="0"/>
        <v>8820</v>
      </c>
      <c r="H5" s="7">
        <f t="shared" si="1"/>
        <v>0.16588301673876246</v>
      </c>
    </row>
    <row r="6" spans="2:8" x14ac:dyDescent="0.25">
      <c r="B6" s="6">
        <v>45724</v>
      </c>
      <c r="C6" s="5">
        <v>0.45694444444444443</v>
      </c>
      <c r="D6" s="3" t="s">
        <v>5</v>
      </c>
      <c r="E6">
        <v>1</v>
      </c>
      <c r="F6" s="2">
        <f>-1000+225</f>
        <v>-775</v>
      </c>
      <c r="G6" s="2">
        <f t="shared" si="0"/>
        <v>-775</v>
      </c>
      <c r="H6" s="7">
        <f t="shared" si="1"/>
        <v>-7.2879443295091217E-2</v>
      </c>
    </row>
    <row r="7" spans="2:8" x14ac:dyDescent="0.25">
      <c r="B7" s="6">
        <v>45736</v>
      </c>
      <c r="C7" s="5">
        <v>0.31180555555555556</v>
      </c>
      <c r="D7" s="3" t="s">
        <v>5</v>
      </c>
      <c r="E7">
        <v>8</v>
      </c>
      <c r="F7" s="2">
        <f>500+332</f>
        <v>832</v>
      </c>
      <c r="G7" s="2">
        <f t="shared" si="0"/>
        <v>6656</v>
      </c>
      <c r="H7" s="7">
        <f t="shared" si="1"/>
        <v>7.823960880195599E-2</v>
      </c>
    </row>
    <row r="8" spans="2:8" x14ac:dyDescent="0.25">
      <c r="B8" s="6">
        <v>45742</v>
      </c>
      <c r="C8" s="5">
        <v>0.24722222222222223</v>
      </c>
      <c r="D8" s="3" t="s">
        <v>6</v>
      </c>
      <c r="E8">
        <v>9</v>
      </c>
      <c r="F8" s="2">
        <f>1600+64</f>
        <v>1664</v>
      </c>
      <c r="G8" s="2">
        <f t="shared" si="0"/>
        <v>14976</v>
      </c>
      <c r="H8" s="7">
        <f t="shared" si="1"/>
        <v>0.15647921760391198</v>
      </c>
    </row>
    <row r="9" spans="2:8" x14ac:dyDescent="0.25">
      <c r="B9" s="6">
        <v>45728</v>
      </c>
      <c r="C9" s="5">
        <v>0.51666666666666672</v>
      </c>
      <c r="D9" s="3" t="s">
        <v>5</v>
      </c>
      <c r="E9">
        <v>6</v>
      </c>
      <c r="F9" s="2">
        <f>1200+55</f>
        <v>1255</v>
      </c>
      <c r="G9" s="2">
        <f t="shared" si="0"/>
        <v>7530</v>
      </c>
      <c r="H9" s="7">
        <f t="shared" si="1"/>
        <v>0.11801767914237352</v>
      </c>
    </row>
    <row r="10" spans="2:8" x14ac:dyDescent="0.25">
      <c r="B10" s="6">
        <v>45742</v>
      </c>
      <c r="C10" s="5">
        <v>0.59375</v>
      </c>
      <c r="D10" s="3" t="s">
        <v>3</v>
      </c>
      <c r="E10">
        <v>8</v>
      </c>
      <c r="F10" s="2">
        <f>-40+4</f>
        <v>-36</v>
      </c>
      <c r="G10" s="2">
        <f t="shared" si="0"/>
        <v>-288</v>
      </c>
      <c r="H10" s="7">
        <f t="shared" si="1"/>
        <v>-3.3853676885461726E-3</v>
      </c>
    </row>
    <row r="11" spans="2:8" x14ac:dyDescent="0.25">
      <c r="B11" s="6">
        <v>45712</v>
      </c>
      <c r="C11" s="5">
        <v>0.78541666666666665</v>
      </c>
      <c r="D11" s="3" t="s">
        <v>3</v>
      </c>
      <c r="E11">
        <v>4</v>
      </c>
      <c r="F11" s="2">
        <f>1100+31</f>
        <v>1131</v>
      </c>
      <c r="G11" s="2">
        <f t="shared" si="0"/>
        <v>4524</v>
      </c>
      <c r="H11" s="7">
        <f t="shared" si="1"/>
        <v>0.10635696821515893</v>
      </c>
    </row>
    <row r="12" spans="2:8" x14ac:dyDescent="0.25">
      <c r="B12" s="6">
        <v>45713</v>
      </c>
      <c r="C12" s="5">
        <v>0.38263888888888886</v>
      </c>
      <c r="D12" s="3" t="s">
        <v>6</v>
      </c>
      <c r="E12">
        <v>1</v>
      </c>
      <c r="F12" s="2">
        <f>300+136</f>
        <v>436</v>
      </c>
      <c r="G12" s="2">
        <f t="shared" si="0"/>
        <v>436</v>
      </c>
      <c r="H12" s="7">
        <f t="shared" si="1"/>
        <v>4.1000564227948094E-2</v>
      </c>
    </row>
    <row r="13" spans="2:8" x14ac:dyDescent="0.25">
      <c r="B13" s="6">
        <v>45728</v>
      </c>
      <c r="C13" s="5">
        <v>0.23680555555555555</v>
      </c>
      <c r="D13" s="3" t="s">
        <v>7</v>
      </c>
      <c r="E13">
        <v>9</v>
      </c>
      <c r="F13" s="2">
        <f>1600+254</f>
        <v>1854</v>
      </c>
      <c r="G13" s="2">
        <f t="shared" si="0"/>
        <v>16686</v>
      </c>
      <c r="H13" s="7">
        <f t="shared" si="1"/>
        <v>0.17434643596012789</v>
      </c>
    </row>
    <row r="14" spans="2:8" ht="15.75" thickBot="1" x14ac:dyDescent="0.3">
      <c r="B14" s="6">
        <v>45752</v>
      </c>
      <c r="C14" s="5">
        <v>0.81597222222222221</v>
      </c>
      <c r="D14" s="3" t="s">
        <v>4</v>
      </c>
      <c r="E14">
        <v>5</v>
      </c>
      <c r="F14" s="2">
        <f>500+234</f>
        <v>734</v>
      </c>
      <c r="G14" s="2">
        <f t="shared" si="0"/>
        <v>3670</v>
      </c>
      <c r="H14" s="7">
        <f t="shared" si="1"/>
        <v>6.9023885649802524E-2</v>
      </c>
    </row>
    <row r="15" spans="2:8" x14ac:dyDescent="0.25">
      <c r="B15" s="13" t="s">
        <v>9</v>
      </c>
      <c r="C15" s="13"/>
      <c r="D15" s="14"/>
      <c r="E15" s="15">
        <f>SUM(E3:E14)</f>
        <v>64</v>
      </c>
      <c r="F15" s="16">
        <f>SUM(F3:F14)</f>
        <v>10634</v>
      </c>
      <c r="G15" s="16">
        <f>SUM(G3:G14)</f>
        <v>67993</v>
      </c>
      <c r="H15" s="15"/>
    </row>
    <row r="16" spans="2:8" x14ac:dyDescent="0.25">
      <c r="F16" s="1"/>
      <c r="G16" s="1"/>
    </row>
  </sheetData>
  <pageMargins left="0.7" right="0.7" top="0.75" bottom="0.75" header="0.3" footer="0.3"/>
  <pageSetup paperSize="9" scale="95" fitToWidth="0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Task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GEMMA COLES</dc:creator>
  <cp:lastModifiedBy>GEMMA COLES</cp:lastModifiedBy>
  <cp:lastPrinted>2025-02-07T08:18:24Z</cp:lastPrinted>
  <dcterms:created xsi:type="dcterms:W3CDTF">2025-01-17T08:18:49Z</dcterms:created>
  <dcterms:modified xsi:type="dcterms:W3CDTF">2025-03-01T09:39:14Z</dcterms:modified>
</cp:coreProperties>
</file>